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905" yWindow="1080" windowWidth="15120" windowHeight="8010"/>
  </bookViews>
  <sheets>
    <sheet name="Основной" sheetId="1" r:id="rId1"/>
  </sheets>
  <calcPr calcId="124519"/>
</workbook>
</file>

<file path=xl/calcChain.xml><?xml version="1.0" encoding="utf-8"?>
<calcChain xmlns="http://schemas.openxmlformats.org/spreadsheetml/2006/main">
  <c r="C20" i="1"/>
  <c r="C18"/>
  <c r="C19"/>
  <c r="D20" l="1"/>
  <c r="D18"/>
  <c r="D19"/>
  <c r="E20" l="1"/>
  <c r="E19"/>
  <c r="E18"/>
  <c r="E12" l="1"/>
  <c r="C5"/>
  <c r="D8"/>
  <c r="E8"/>
  <c r="C8"/>
  <c r="D12"/>
  <c r="D5"/>
  <c r="E5"/>
  <c r="C12" l="1"/>
</calcChain>
</file>

<file path=xl/sharedStrings.xml><?xml version="1.0" encoding="utf-8"?>
<sst xmlns="http://schemas.openxmlformats.org/spreadsheetml/2006/main" count="31" uniqueCount="28">
  <si>
    <t>Код КИВФ</t>
  </si>
  <si>
    <t>Наименование источников внутреннего финансирования</t>
  </si>
  <si>
    <t>933 01 02 00 00 00 0000  000</t>
  </si>
  <si>
    <t>Кредиты кредитных организаций в валюте Российской Федерации</t>
  </si>
  <si>
    <t>в том числе:</t>
  </si>
  <si>
    <t>933 01 02 00 00 05 0000 710</t>
  </si>
  <si>
    <t>Получение кредитов от кредитных организаций бюджетами муниципальных районов в валюте Российской Федерации</t>
  </si>
  <si>
    <t>933 01 03 00 00 00 0000  000</t>
  </si>
  <si>
    <t>Бюджетные кредиты от других бюджетов бюджетной системы Российской Федерации в валюте Российской Федерации</t>
  </si>
  <si>
    <t>933 01 03 01 00 05 0000 710</t>
  </si>
  <si>
    <t>Получение кредитов от других бюджетов бюджетной системы Российской Федерации бюджетами муниципальных районов</t>
  </si>
  <si>
    <t>933 01 03 01 00 05 0000 810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</si>
  <si>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</si>
  <si>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933 01 06 00 00 00 0000 000</t>
  </si>
  <si>
    <t>Иные источники внутреннего финансирования дефицитов бюджетов</t>
  </si>
  <si>
    <t>933 01 06 05 02 05 0000 640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</si>
  <si>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</si>
  <si>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933 01 06 05 02 05 0000 540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</si>
  <si>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</si>
  <si>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000 01 05 00 00 00 0000 000</t>
  </si>
  <si>
    <t>Изменение остатков средств на счетах по учету средств бюджета</t>
  </si>
  <si>
    <t>Увеличение прочих остатков денежных средств бюджетов муниципальных районов</t>
  </si>
  <si>
    <t>000 01 05 02 01 05 0000 510</t>
  </si>
  <si>
    <t>000 01 05 02 01 05 0000 610</t>
  </si>
  <si>
    <t>Уменьшение прочих остатков денежных средств бюджетов муниципальных районов</t>
  </si>
  <si>
    <t>ИТОГО ИСТОЧНИКОВ ВНУТРЕННЕГО ФИНАНСИРОВАНИЯ</t>
  </si>
  <si>
    <t xml:space="preserve">Источники финансирования дефицита бюджета
Юстинского районного муниципального образования на 2022 год и на плановый период 2023-2024 годов
</t>
  </si>
  <si>
    <t xml:space="preserve">Приложение №10 к решению СД ЮРМО РК от 26 декабря 2022 года № 109 "О внесении изменений и дополнений в решение СД ЮРМО РК от 27 декабря 2021 г. №73 О бюджете Юстинского районного муниципального образования на 2022 год и на плановый период 2023-2024 годов"
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</si>
</sst>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zoomScale="90" zoomScaleNormal="90" workbookViewId="0">
      <selection activeCell="C20" sqref="C20:C21"/>
    </sheetView>
  </sheetViews>
  <sheetFormatPr defaultRowHeight="15"/>
  <cols>
    <col min="1" max="1" width="29" bestFit="1" customWidth="1"/>
    <col min="2" max="2" width="63.5703125" bestFit="1" customWidth="1"/>
    <col min="3" max="3" width="12.140625" bestFit="1" customWidth="1"/>
    <col min="4" max="5" width="11.5703125" bestFit="1" customWidth="1"/>
  </cols>
  <sheetData>
    <row r="1" spans="1:5" ht="135.75" customHeight="1">
      <c r="C1" s="14" t="s">
        <v>27</v>
      </c>
      <c r="D1" s="14"/>
      <c r="E1" s="14"/>
    </row>
    <row r="2" spans="1:5" ht="56.25" customHeight="1">
      <c r="A2" s="24" t="s">
        <v>26</v>
      </c>
      <c r="B2" s="24"/>
      <c r="C2" s="24"/>
      <c r="D2" s="24"/>
      <c r="E2" s="24"/>
    </row>
    <row r="4" spans="1:5" ht="15.75">
      <c r="A4" s="2" t="s">
        <v>0</v>
      </c>
      <c r="B4" s="2" t="s">
        <v>1</v>
      </c>
      <c r="C4" s="2">
        <v>2022</v>
      </c>
      <c r="D4" s="2">
        <v>2023</v>
      </c>
      <c r="E4" s="2">
        <v>2024</v>
      </c>
    </row>
    <row r="5" spans="1:5" ht="31.5">
      <c r="A5" s="3" t="s">
        <v>2</v>
      </c>
      <c r="B5" s="8" t="s">
        <v>3</v>
      </c>
      <c r="C5" s="4">
        <f>SUM(C7)</f>
        <v>0</v>
      </c>
      <c r="D5" s="4">
        <f t="shared" ref="D5:E5" si="0">SUM(D7)</f>
        <v>4961.1000000000004</v>
      </c>
      <c r="E5" s="4">
        <f t="shared" si="0"/>
        <v>2217.1999999999998</v>
      </c>
    </row>
    <row r="6" spans="1:5" ht="15.75">
      <c r="A6" s="2" t="s">
        <v>4</v>
      </c>
      <c r="B6" s="5"/>
      <c r="C6" s="2"/>
      <c r="D6" s="2"/>
      <c r="E6" s="2"/>
    </row>
    <row r="7" spans="1:5" ht="31.5">
      <c r="A7" s="2" t="s">
        <v>5</v>
      </c>
      <c r="B7" s="9" t="s">
        <v>6</v>
      </c>
      <c r="C7" s="6">
        <v>0</v>
      </c>
      <c r="D7" s="6">
        <v>4961.1000000000004</v>
      </c>
      <c r="E7" s="6">
        <v>2217.1999999999998</v>
      </c>
    </row>
    <row r="8" spans="1:5" ht="47.25">
      <c r="A8" s="3" t="s">
        <v>7</v>
      </c>
      <c r="B8" s="8" t="s">
        <v>8</v>
      </c>
      <c r="C8" s="4">
        <f>SUM(C10+C11)</f>
        <v>5900.7</v>
      </c>
      <c r="D8" s="4">
        <f t="shared" ref="D8:E8" si="1">SUM(D10+D11)</f>
        <v>-2755.2</v>
      </c>
      <c r="E8" s="4">
        <f t="shared" si="1"/>
        <v>-720</v>
      </c>
    </row>
    <row r="9" spans="1:5" ht="15.75">
      <c r="A9" s="15" t="s">
        <v>4</v>
      </c>
      <c r="B9" s="16"/>
      <c r="C9" s="16"/>
      <c r="D9" s="16"/>
      <c r="E9" s="17"/>
    </row>
    <row r="10" spans="1:5" ht="37.5" customHeight="1">
      <c r="A10" s="2" t="s">
        <v>9</v>
      </c>
      <c r="B10" s="9" t="s">
        <v>10</v>
      </c>
      <c r="C10" s="12">
        <v>10000</v>
      </c>
      <c r="D10" s="12">
        <v>0</v>
      </c>
      <c r="E10" s="12">
        <v>0</v>
      </c>
    </row>
    <row r="11" spans="1:5" ht="47.25">
      <c r="A11" s="2" t="s">
        <v>11</v>
      </c>
      <c r="B11" s="9" t="s">
        <v>12</v>
      </c>
      <c r="C11" s="6">
        <v>-4099.3</v>
      </c>
      <c r="D11" s="6">
        <v>-2755.2</v>
      </c>
      <c r="E11" s="12">
        <v>-720</v>
      </c>
    </row>
    <row r="12" spans="1:5" ht="31.5">
      <c r="A12" s="3" t="s">
        <v>13</v>
      </c>
      <c r="B12" s="8" t="s">
        <v>14</v>
      </c>
      <c r="C12" s="4">
        <f>SUM(C14+C15)</f>
        <v>1887.1</v>
      </c>
      <c r="D12" s="4">
        <f t="shared" ref="D12:E12" si="2">SUM(D14+D15)</f>
        <v>0</v>
      </c>
      <c r="E12" s="4">
        <f t="shared" si="2"/>
        <v>0</v>
      </c>
    </row>
    <row r="13" spans="1:5" ht="15.75">
      <c r="A13" s="15" t="s">
        <v>4</v>
      </c>
      <c r="B13" s="16"/>
      <c r="C13" s="16"/>
      <c r="D13" s="16"/>
      <c r="E13" s="17"/>
    </row>
    <row r="14" spans="1:5" ht="55.5" customHeight="1">
      <c r="A14" s="2" t="s">
        <v>15</v>
      </c>
      <c r="B14" s="9" t="s">
        <v>16</v>
      </c>
      <c r="C14" s="2">
        <v>1887.1</v>
      </c>
      <c r="D14" s="12">
        <v>0</v>
      </c>
      <c r="E14" s="12">
        <v>0</v>
      </c>
    </row>
    <row r="15" spans="1:5" ht="47.25">
      <c r="A15" s="2" t="s">
        <v>17</v>
      </c>
      <c r="B15" s="9" t="s">
        <v>18</v>
      </c>
      <c r="C15" s="12">
        <v>0</v>
      </c>
      <c r="D15" s="12">
        <v>0</v>
      </c>
      <c r="E15" s="12">
        <v>0</v>
      </c>
    </row>
    <row r="16" spans="1:5" ht="31.5">
      <c r="A16" s="2" t="s">
        <v>19</v>
      </c>
      <c r="B16" s="9" t="s">
        <v>20</v>
      </c>
      <c r="C16" s="11">
        <v>1527.2</v>
      </c>
      <c r="D16" s="11">
        <v>0</v>
      </c>
      <c r="E16" s="11">
        <v>0</v>
      </c>
    </row>
    <row r="17" spans="1:9" ht="15.75">
      <c r="A17" s="15" t="s">
        <v>4</v>
      </c>
      <c r="B17" s="16"/>
      <c r="C17" s="16"/>
      <c r="D17" s="16"/>
      <c r="E17" s="17"/>
    </row>
    <row r="18" spans="1:9" ht="31.5">
      <c r="A18" s="2" t="s">
        <v>22</v>
      </c>
      <c r="B18" s="9" t="s">
        <v>21</v>
      </c>
      <c r="C18" s="7">
        <f>579162.9+C7+C14+C10</f>
        <v>591050</v>
      </c>
      <c r="D18" s="7">
        <f>SUM(573123.4+D16+D7+D14+D10)</f>
        <v>578084.5</v>
      </c>
      <c r="E18" s="7">
        <f>SUM(353012.7+E16+E7+E14+E10)</f>
        <v>355229.9</v>
      </c>
      <c r="G18" s="13"/>
      <c r="H18" s="13"/>
      <c r="I18" s="13"/>
    </row>
    <row r="19" spans="1:9" ht="31.5">
      <c r="A19" s="2" t="s">
        <v>23</v>
      </c>
      <c r="B19" s="9" t="s">
        <v>24</v>
      </c>
      <c r="C19" s="7">
        <f>-585423.5+C11+C15</f>
        <v>-589522.80000000005</v>
      </c>
      <c r="D19" s="7">
        <f>SUM(-575329.3+D11+D15)</f>
        <v>-578084.5</v>
      </c>
      <c r="E19" s="7">
        <f>SUM(-354509.9+E11+E15)</f>
        <v>-355229.9</v>
      </c>
    </row>
    <row r="20" spans="1:9" ht="15" customHeight="1">
      <c r="A20" s="18" t="s">
        <v>25</v>
      </c>
      <c r="B20" s="19"/>
      <c r="C20" s="22">
        <f>SUM(-585423.5+579162.9)</f>
        <v>-6260.5999999999767</v>
      </c>
      <c r="D20" s="22">
        <f>SUM(-575329.3+573123.4)</f>
        <v>-2205.9000000000233</v>
      </c>
      <c r="E20" s="22">
        <f>SUM(-354509.9+353012.7)</f>
        <v>-1497.2000000000116</v>
      </c>
    </row>
    <row r="21" spans="1:9" ht="15" customHeight="1">
      <c r="A21" s="20"/>
      <c r="B21" s="21"/>
      <c r="C21" s="23"/>
      <c r="D21" s="23"/>
      <c r="E21" s="23"/>
    </row>
    <row r="22" spans="1:9">
      <c r="B22" s="1"/>
    </row>
    <row r="23" spans="1:9">
      <c r="B23" s="10"/>
      <c r="C23" s="13"/>
      <c r="D23" s="13"/>
      <c r="E23" s="13"/>
    </row>
    <row r="24" spans="1:9">
      <c r="B24" s="10"/>
      <c r="C24" s="13"/>
      <c r="D24" s="13"/>
      <c r="E24" s="13"/>
    </row>
    <row r="25" spans="1:9">
      <c r="B25" s="10"/>
    </row>
    <row r="26" spans="1:9">
      <c r="B26" s="1"/>
      <c r="C26" s="13"/>
      <c r="D26" s="13"/>
      <c r="E26" s="13"/>
    </row>
    <row r="27" spans="1:9">
      <c r="B27" s="1"/>
    </row>
    <row r="28" spans="1:9">
      <c r="B28" s="1"/>
      <c r="C28" s="13"/>
      <c r="D28" s="13"/>
    </row>
    <row r="29" spans="1:9">
      <c r="B29" s="1"/>
    </row>
  </sheetData>
  <mergeCells count="9">
    <mergeCell ref="C1:E1"/>
    <mergeCell ref="A13:E13"/>
    <mergeCell ref="A9:E9"/>
    <mergeCell ref="A17:E17"/>
    <mergeCell ref="A20:B21"/>
    <mergeCell ref="C20:C21"/>
    <mergeCell ref="D20:D21"/>
    <mergeCell ref="E20:E21"/>
    <mergeCell ref="A2:E2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2022-12-27T06:15:30Z</dcterms:modified>
</cp:coreProperties>
</file>